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E2AD563-EB67-4078-94CF-1FA48A83795B}" xr6:coauthVersionLast="47" xr6:coauthVersionMax="47" xr10:uidLastSave="{00000000-0000-0000-0000-000000000000}"/>
  <bookViews>
    <workbookView xWindow="-120" yWindow="-120" windowWidth="29040" windowHeight="15840" xr2:uid="{C4B78D32-63CF-400F-A265-14645F814E97}"/>
  </bookViews>
  <sheets>
    <sheet name="Разделы, подразделы" sheetId="1" r:id="rId1"/>
  </sheets>
  <definedNames>
    <definedName name="А">#REF!</definedName>
    <definedName name="_xlnm.Print_Area" localSheetId="0">'Разделы, подразделы'!$A$1:$H$53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G50" i="1"/>
  <c r="F50" i="1"/>
  <c r="H46" i="1"/>
  <c r="G46" i="1"/>
  <c r="F46" i="1"/>
  <c r="H42" i="1"/>
  <c r="G42" i="1"/>
  <c r="F42" i="1"/>
  <c r="H40" i="1"/>
  <c r="G40" i="1"/>
  <c r="F40" i="1"/>
  <c r="H38" i="1"/>
  <c r="G38" i="1"/>
  <c r="F38" i="1"/>
  <c r="H32" i="1"/>
  <c r="G32" i="1"/>
  <c r="F32" i="1"/>
  <c r="H30" i="1"/>
  <c r="G30" i="1"/>
  <c r="F30" i="1"/>
  <c r="H26" i="1"/>
  <c r="G26" i="1"/>
  <c r="F26" i="1"/>
  <c r="H21" i="1"/>
  <c r="G21" i="1"/>
  <c r="F21" i="1"/>
  <c r="H17" i="1"/>
  <c r="G17" i="1"/>
  <c r="F17" i="1"/>
  <c r="H15" i="1"/>
  <c r="G15" i="1"/>
  <c r="F15" i="1"/>
  <c r="H8" i="1"/>
  <c r="H7" i="1" s="1"/>
  <c r="G8" i="1"/>
  <c r="G7" i="1" s="1"/>
  <c r="F8" i="1"/>
  <c r="F7" i="1" s="1"/>
  <c r="H53" i="1" l="1"/>
  <c r="G53" i="1"/>
  <c r="F53" i="1"/>
</calcChain>
</file>

<file path=xl/sharedStrings.xml><?xml version="1.0" encoding="utf-8"?>
<sst xmlns="http://schemas.openxmlformats.org/spreadsheetml/2006/main" count="133" uniqueCount="72">
  <si>
    <t>Распределение бюджетных ассигнований по разделам, подразделам классификации расходов бюджетов на 2025 год и плановый период 2026 и 2027 годов</t>
  </si>
  <si>
    <t>(тыс.рублей)</t>
  </si>
  <si>
    <t>Наименование</t>
  </si>
  <si>
    <t>РЗ</t>
  </si>
  <si>
    <t>ПР</t>
  </si>
  <si>
    <t>КЦСР</t>
  </si>
  <si>
    <t>КВР</t>
  </si>
  <si>
    <t>2025 год</t>
  </si>
  <si>
    <t>2026 год</t>
  </si>
  <si>
    <t>2027 год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</si>
  <si>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</si>
  <si>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</si>
  <si>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</si>
  <si>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</si>
  <si>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</si>
  <si>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</si>
  <si>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РФ, местных администраций</t>
  </si>
  <si>
    <t>04</t>
  </si>
  <si>
    <t>Осуществление отдельных государственных полномочий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</si>
  <si>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</si>
  <si>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</si>
  <si>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</si>
  <si>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</si>
  <si>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</si>
  <si>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</si>
  <si>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</si>
  <si>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</si>
  <si>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</si>
  <si>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</si>
  <si>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</si>
  <si>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</si>
  <si>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</si>
  <si>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</si>
  <si>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</si>
  <si>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</si>
  <si>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</si>
  <si>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</si>
  <si>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</si>
  <si>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</si>
  <si>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</si>
  <si>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</si>
  <si>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</si>
  <si>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</si>
  <si>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</si>
  <si>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</si>
  <si>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</si>
  <si>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</si>
  <si>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</si>
  <si>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</si>
  <si>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</si>
  <si>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</si>
  <si>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</si>
  <si>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</si>
  <si>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Молодёжная политика</t>
  </si>
  <si>
    <t>Другие вопросы в области образования</t>
  </si>
  <si>
    <t xml:space="preserve">КУЛЬТУРА, КИНЕМАТОГРАФИЯ 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</si>
  <si>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</si>
  <si>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</si>
  <si>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</si>
  <si>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</si>
  <si>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Пенсионное обеспечение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</si>
  <si>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</si>
  <si>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</si>
  <si>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</si>
  <si>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</si>
  <si>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</si>
  <si>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</si>
  <si>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</si>
  <si>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</si>
  <si>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Условно утверждаемые расходы</t>
  </si>
  <si>
    <t>Всего расходов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</si>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</sst>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0" xfId="0" applyFont="1" applyAlignment="1">
      <alignment vertical="distributed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distributed" shrinkToFit="1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 vertical="distributed" shrinkToFit="1"/>
    </xf>
    <xf numFmtId="0" fontId="3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shrinkToFit="1"/>
    </xf>
    <xf numFmtId="49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0" fontId="7" fillId="0" borderId="0" xfId="0" applyFont="1"/>
    <xf numFmtId="164" fontId="1" fillId="0" borderId="2" xfId="0" applyNumberFormat="1" applyFont="1" applyBorder="1"/>
    <xf numFmtId="0" fontId="1" fillId="0" borderId="2" xfId="0" applyFont="1" applyBorder="1" applyAlignment="1">
      <alignment horizontal="left" vertical="center" wrapText="1" shrinkToFit="1"/>
    </xf>
    <xf numFmtId="0" fontId="1" fillId="0" borderId="2" xfId="0" applyFont="1" applyBorder="1" applyAlignment="1">
      <alignment vertical="center" wrapText="1" shrinkToFit="1"/>
    </xf>
    <xf numFmtId="0" fontId="1" fillId="0" borderId="2" xfId="0" applyFont="1" applyBorder="1" applyAlignment="1">
      <alignment vertical="center" shrinkToFit="1"/>
    </xf>
    <xf numFmtId="16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" fillId="0" borderId="1" xfId="0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49" fontId="1" fillId="0" borderId="2" xfId="0" applyNumberFormat="1" applyFont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/>
    <xf numFmtId="0" fontId="5" fillId="2" borderId="2" xfId="0" applyFont="1" applyFill="1" applyBorder="1" applyAlignment="1">
      <alignment horizontal="justify" vertical="center" shrinkToFit="1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vertical="center"/>
    </xf>
    <xf numFmtId="165" fontId="0" fillId="0" borderId="0" xfId="0" applyNumberFormat="1"/>
    <xf numFmtId="165" fontId="1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distributed" shrinkToFit="1"/>
    </xf>
    <xf numFmtId="0" fontId="3" fillId="0" borderId="3" xfId="0" applyFont="1" applyBorder="1" applyAlignment="1">
      <alignment horizontal="center" vertical="distributed" shrinkToFit="1"/>
    </xf>
    <xf numFmtId="0" fontId="3" fillId="0" borderId="4" xfId="0" applyFont="1" applyBorder="1" applyAlignment="1">
      <alignment horizontal="center" vertical="distributed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C4F55D7A-4584-4D92-B34E-393EA75161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292F-D7D2-46BD-ADEE-E9A2884A139F}">
  <sheetPr>
    <pageSetUpPr fitToPage="1"/>
  </sheetPr>
  <dimension ref="A1:H75"/>
  <sheetViews>
    <sheetView tabSelected="1" view="pageBreakPreview" zoomScaleNormal="100" zoomScaleSheetLayoutView="100" workbookViewId="0">
      <selection sqref="A1:H1"/>
    </sheetView>
  </sheetViews>
  <sheetFormatPr defaultRowHeight="12.75" x14ac:dyDescent="0.2"/>
  <cols>
    <col min="1" max="1" width="58" style="1" customWidth="1"/>
    <col min="2" max="2" width="7" style="2" customWidth="1"/>
    <col min="3" max="3" width="6.28515625" style="2" customWidth="1"/>
    <col min="4" max="4" width="14.140625" style="3" customWidth="1"/>
    <col min="5" max="5" width="7.28515625" style="3" customWidth="1"/>
    <col min="6" max="6" width="13.28515625" customWidth="1"/>
    <col min="7" max="8" width="13.42578125" customWidth="1"/>
    <col min="257" max="257" width="58" customWidth="1"/>
    <col min="258" max="258" width="7" customWidth="1"/>
    <col min="259" max="259" width="6.28515625" customWidth="1"/>
    <col min="260" max="260" width="14.140625" customWidth="1"/>
    <col min="261" max="261" width="7.28515625" customWidth="1"/>
    <col min="262" max="262" width="13.28515625" customWidth="1"/>
    <col min="263" max="264" width="13.42578125" customWidth="1"/>
    <col min="513" max="513" width="58" customWidth="1"/>
    <col min="514" max="514" width="7" customWidth="1"/>
    <col min="515" max="515" width="6.28515625" customWidth="1"/>
    <col min="516" max="516" width="14.140625" customWidth="1"/>
    <col min="517" max="517" width="7.28515625" customWidth="1"/>
    <col min="518" max="518" width="13.28515625" customWidth="1"/>
    <col min="519" max="520" width="13.42578125" customWidth="1"/>
    <col min="769" max="769" width="58" customWidth="1"/>
    <col min="770" max="770" width="7" customWidth="1"/>
    <col min="771" max="771" width="6.28515625" customWidth="1"/>
    <col min="772" max="772" width="14.140625" customWidth="1"/>
    <col min="773" max="773" width="7.28515625" customWidth="1"/>
    <col min="774" max="774" width="13.28515625" customWidth="1"/>
    <col min="775" max="776" width="13.42578125" customWidth="1"/>
    <col min="1025" max="1025" width="58" customWidth="1"/>
    <col min="1026" max="1026" width="7" customWidth="1"/>
    <col min="1027" max="1027" width="6.28515625" customWidth="1"/>
    <col min="1028" max="1028" width="14.140625" customWidth="1"/>
    <col min="1029" max="1029" width="7.28515625" customWidth="1"/>
    <col min="1030" max="1030" width="13.28515625" customWidth="1"/>
    <col min="1031" max="1032" width="13.42578125" customWidth="1"/>
    <col min="1281" max="1281" width="58" customWidth="1"/>
    <col min="1282" max="1282" width="7" customWidth="1"/>
    <col min="1283" max="1283" width="6.28515625" customWidth="1"/>
    <col min="1284" max="1284" width="14.140625" customWidth="1"/>
    <col min="1285" max="1285" width="7.28515625" customWidth="1"/>
    <col min="1286" max="1286" width="13.28515625" customWidth="1"/>
    <col min="1287" max="1288" width="13.42578125" customWidth="1"/>
    <col min="1537" max="1537" width="58" customWidth="1"/>
    <col min="1538" max="1538" width="7" customWidth="1"/>
    <col min="1539" max="1539" width="6.28515625" customWidth="1"/>
    <col min="1540" max="1540" width="14.140625" customWidth="1"/>
    <col min="1541" max="1541" width="7.28515625" customWidth="1"/>
    <col min="1542" max="1542" width="13.28515625" customWidth="1"/>
    <col min="1543" max="1544" width="13.42578125" customWidth="1"/>
    <col min="1793" max="1793" width="58" customWidth="1"/>
    <col min="1794" max="1794" width="7" customWidth="1"/>
    <col min="1795" max="1795" width="6.28515625" customWidth="1"/>
    <col min="1796" max="1796" width="14.140625" customWidth="1"/>
    <col min="1797" max="1797" width="7.28515625" customWidth="1"/>
    <col min="1798" max="1798" width="13.28515625" customWidth="1"/>
    <col min="1799" max="1800" width="13.42578125" customWidth="1"/>
    <col min="2049" max="2049" width="58" customWidth="1"/>
    <col min="2050" max="2050" width="7" customWidth="1"/>
    <col min="2051" max="2051" width="6.28515625" customWidth="1"/>
    <col min="2052" max="2052" width="14.140625" customWidth="1"/>
    <col min="2053" max="2053" width="7.28515625" customWidth="1"/>
    <col min="2054" max="2054" width="13.28515625" customWidth="1"/>
    <col min="2055" max="2056" width="13.42578125" customWidth="1"/>
    <col min="2305" max="2305" width="58" customWidth="1"/>
    <col min="2306" max="2306" width="7" customWidth="1"/>
    <col min="2307" max="2307" width="6.28515625" customWidth="1"/>
    <col min="2308" max="2308" width="14.140625" customWidth="1"/>
    <col min="2309" max="2309" width="7.28515625" customWidth="1"/>
    <col min="2310" max="2310" width="13.28515625" customWidth="1"/>
    <col min="2311" max="2312" width="13.42578125" customWidth="1"/>
    <col min="2561" max="2561" width="58" customWidth="1"/>
    <col min="2562" max="2562" width="7" customWidth="1"/>
    <col min="2563" max="2563" width="6.28515625" customWidth="1"/>
    <col min="2564" max="2564" width="14.140625" customWidth="1"/>
    <col min="2565" max="2565" width="7.28515625" customWidth="1"/>
    <col min="2566" max="2566" width="13.28515625" customWidth="1"/>
    <col min="2567" max="2568" width="13.42578125" customWidth="1"/>
    <col min="2817" max="2817" width="58" customWidth="1"/>
    <col min="2818" max="2818" width="7" customWidth="1"/>
    <col min="2819" max="2819" width="6.28515625" customWidth="1"/>
    <col min="2820" max="2820" width="14.140625" customWidth="1"/>
    <col min="2821" max="2821" width="7.28515625" customWidth="1"/>
    <col min="2822" max="2822" width="13.28515625" customWidth="1"/>
    <col min="2823" max="2824" width="13.42578125" customWidth="1"/>
    <col min="3073" max="3073" width="58" customWidth="1"/>
    <col min="3074" max="3074" width="7" customWidth="1"/>
    <col min="3075" max="3075" width="6.28515625" customWidth="1"/>
    <col min="3076" max="3076" width="14.140625" customWidth="1"/>
    <col min="3077" max="3077" width="7.28515625" customWidth="1"/>
    <col min="3078" max="3078" width="13.28515625" customWidth="1"/>
    <col min="3079" max="3080" width="13.42578125" customWidth="1"/>
    <col min="3329" max="3329" width="58" customWidth="1"/>
    <col min="3330" max="3330" width="7" customWidth="1"/>
    <col min="3331" max="3331" width="6.28515625" customWidth="1"/>
    <col min="3332" max="3332" width="14.140625" customWidth="1"/>
    <col min="3333" max="3333" width="7.28515625" customWidth="1"/>
    <col min="3334" max="3334" width="13.28515625" customWidth="1"/>
    <col min="3335" max="3336" width="13.42578125" customWidth="1"/>
    <col min="3585" max="3585" width="58" customWidth="1"/>
    <col min="3586" max="3586" width="7" customWidth="1"/>
    <col min="3587" max="3587" width="6.28515625" customWidth="1"/>
    <col min="3588" max="3588" width="14.140625" customWidth="1"/>
    <col min="3589" max="3589" width="7.28515625" customWidth="1"/>
    <col min="3590" max="3590" width="13.28515625" customWidth="1"/>
    <col min="3591" max="3592" width="13.42578125" customWidth="1"/>
    <col min="3841" max="3841" width="58" customWidth="1"/>
    <col min="3842" max="3842" width="7" customWidth="1"/>
    <col min="3843" max="3843" width="6.28515625" customWidth="1"/>
    <col min="3844" max="3844" width="14.140625" customWidth="1"/>
    <col min="3845" max="3845" width="7.28515625" customWidth="1"/>
    <col min="3846" max="3846" width="13.28515625" customWidth="1"/>
    <col min="3847" max="3848" width="13.42578125" customWidth="1"/>
    <col min="4097" max="4097" width="58" customWidth="1"/>
    <col min="4098" max="4098" width="7" customWidth="1"/>
    <col min="4099" max="4099" width="6.28515625" customWidth="1"/>
    <col min="4100" max="4100" width="14.140625" customWidth="1"/>
    <col min="4101" max="4101" width="7.28515625" customWidth="1"/>
    <col min="4102" max="4102" width="13.28515625" customWidth="1"/>
    <col min="4103" max="4104" width="13.42578125" customWidth="1"/>
    <col min="4353" max="4353" width="58" customWidth="1"/>
    <col min="4354" max="4354" width="7" customWidth="1"/>
    <col min="4355" max="4355" width="6.28515625" customWidth="1"/>
    <col min="4356" max="4356" width="14.140625" customWidth="1"/>
    <col min="4357" max="4357" width="7.28515625" customWidth="1"/>
    <col min="4358" max="4358" width="13.28515625" customWidth="1"/>
    <col min="4359" max="4360" width="13.42578125" customWidth="1"/>
    <col min="4609" max="4609" width="58" customWidth="1"/>
    <col min="4610" max="4610" width="7" customWidth="1"/>
    <col min="4611" max="4611" width="6.28515625" customWidth="1"/>
    <col min="4612" max="4612" width="14.140625" customWidth="1"/>
    <col min="4613" max="4613" width="7.28515625" customWidth="1"/>
    <col min="4614" max="4614" width="13.28515625" customWidth="1"/>
    <col min="4615" max="4616" width="13.42578125" customWidth="1"/>
    <col min="4865" max="4865" width="58" customWidth="1"/>
    <col min="4866" max="4866" width="7" customWidth="1"/>
    <col min="4867" max="4867" width="6.28515625" customWidth="1"/>
    <col min="4868" max="4868" width="14.140625" customWidth="1"/>
    <col min="4869" max="4869" width="7.28515625" customWidth="1"/>
    <col min="4870" max="4870" width="13.28515625" customWidth="1"/>
    <col min="4871" max="4872" width="13.42578125" customWidth="1"/>
    <col min="5121" max="5121" width="58" customWidth="1"/>
    <col min="5122" max="5122" width="7" customWidth="1"/>
    <col min="5123" max="5123" width="6.28515625" customWidth="1"/>
    <col min="5124" max="5124" width="14.140625" customWidth="1"/>
    <col min="5125" max="5125" width="7.28515625" customWidth="1"/>
    <col min="5126" max="5126" width="13.28515625" customWidth="1"/>
    <col min="5127" max="5128" width="13.42578125" customWidth="1"/>
    <col min="5377" max="5377" width="58" customWidth="1"/>
    <col min="5378" max="5378" width="7" customWidth="1"/>
    <col min="5379" max="5379" width="6.28515625" customWidth="1"/>
    <col min="5380" max="5380" width="14.140625" customWidth="1"/>
    <col min="5381" max="5381" width="7.28515625" customWidth="1"/>
    <col min="5382" max="5382" width="13.28515625" customWidth="1"/>
    <col min="5383" max="5384" width="13.42578125" customWidth="1"/>
    <col min="5633" max="5633" width="58" customWidth="1"/>
    <col min="5634" max="5634" width="7" customWidth="1"/>
    <col min="5635" max="5635" width="6.28515625" customWidth="1"/>
    <col min="5636" max="5636" width="14.140625" customWidth="1"/>
    <col min="5637" max="5637" width="7.28515625" customWidth="1"/>
    <col min="5638" max="5638" width="13.28515625" customWidth="1"/>
    <col min="5639" max="5640" width="13.42578125" customWidth="1"/>
    <col min="5889" max="5889" width="58" customWidth="1"/>
    <col min="5890" max="5890" width="7" customWidth="1"/>
    <col min="5891" max="5891" width="6.28515625" customWidth="1"/>
    <col min="5892" max="5892" width="14.140625" customWidth="1"/>
    <col min="5893" max="5893" width="7.28515625" customWidth="1"/>
    <col min="5894" max="5894" width="13.28515625" customWidth="1"/>
    <col min="5895" max="5896" width="13.42578125" customWidth="1"/>
    <col min="6145" max="6145" width="58" customWidth="1"/>
    <col min="6146" max="6146" width="7" customWidth="1"/>
    <col min="6147" max="6147" width="6.28515625" customWidth="1"/>
    <col min="6148" max="6148" width="14.140625" customWidth="1"/>
    <col min="6149" max="6149" width="7.28515625" customWidth="1"/>
    <col min="6150" max="6150" width="13.28515625" customWidth="1"/>
    <col min="6151" max="6152" width="13.42578125" customWidth="1"/>
    <col min="6401" max="6401" width="58" customWidth="1"/>
    <col min="6402" max="6402" width="7" customWidth="1"/>
    <col min="6403" max="6403" width="6.28515625" customWidth="1"/>
    <col min="6404" max="6404" width="14.140625" customWidth="1"/>
    <col min="6405" max="6405" width="7.28515625" customWidth="1"/>
    <col min="6406" max="6406" width="13.28515625" customWidth="1"/>
    <col min="6407" max="6408" width="13.42578125" customWidth="1"/>
    <col min="6657" max="6657" width="58" customWidth="1"/>
    <col min="6658" max="6658" width="7" customWidth="1"/>
    <col min="6659" max="6659" width="6.28515625" customWidth="1"/>
    <col min="6660" max="6660" width="14.140625" customWidth="1"/>
    <col min="6661" max="6661" width="7.28515625" customWidth="1"/>
    <col min="6662" max="6662" width="13.28515625" customWidth="1"/>
    <col min="6663" max="6664" width="13.42578125" customWidth="1"/>
    <col min="6913" max="6913" width="58" customWidth="1"/>
    <col min="6914" max="6914" width="7" customWidth="1"/>
    <col min="6915" max="6915" width="6.28515625" customWidth="1"/>
    <col min="6916" max="6916" width="14.140625" customWidth="1"/>
    <col min="6917" max="6917" width="7.28515625" customWidth="1"/>
    <col min="6918" max="6918" width="13.28515625" customWidth="1"/>
    <col min="6919" max="6920" width="13.42578125" customWidth="1"/>
    <col min="7169" max="7169" width="58" customWidth="1"/>
    <col min="7170" max="7170" width="7" customWidth="1"/>
    <col min="7171" max="7171" width="6.28515625" customWidth="1"/>
    <col min="7172" max="7172" width="14.140625" customWidth="1"/>
    <col min="7173" max="7173" width="7.28515625" customWidth="1"/>
    <col min="7174" max="7174" width="13.28515625" customWidth="1"/>
    <col min="7175" max="7176" width="13.42578125" customWidth="1"/>
    <col min="7425" max="7425" width="58" customWidth="1"/>
    <col min="7426" max="7426" width="7" customWidth="1"/>
    <col min="7427" max="7427" width="6.28515625" customWidth="1"/>
    <col min="7428" max="7428" width="14.140625" customWidth="1"/>
    <col min="7429" max="7429" width="7.28515625" customWidth="1"/>
    <col min="7430" max="7430" width="13.28515625" customWidth="1"/>
    <col min="7431" max="7432" width="13.42578125" customWidth="1"/>
    <col min="7681" max="7681" width="58" customWidth="1"/>
    <col min="7682" max="7682" width="7" customWidth="1"/>
    <col min="7683" max="7683" width="6.28515625" customWidth="1"/>
    <col min="7684" max="7684" width="14.140625" customWidth="1"/>
    <col min="7685" max="7685" width="7.28515625" customWidth="1"/>
    <col min="7686" max="7686" width="13.28515625" customWidth="1"/>
    <col min="7687" max="7688" width="13.42578125" customWidth="1"/>
    <col min="7937" max="7937" width="58" customWidth="1"/>
    <col min="7938" max="7938" width="7" customWidth="1"/>
    <col min="7939" max="7939" width="6.28515625" customWidth="1"/>
    <col min="7940" max="7940" width="14.140625" customWidth="1"/>
    <col min="7941" max="7941" width="7.28515625" customWidth="1"/>
    <col min="7942" max="7942" width="13.28515625" customWidth="1"/>
    <col min="7943" max="7944" width="13.42578125" customWidth="1"/>
    <col min="8193" max="8193" width="58" customWidth="1"/>
    <col min="8194" max="8194" width="7" customWidth="1"/>
    <col min="8195" max="8195" width="6.28515625" customWidth="1"/>
    <col min="8196" max="8196" width="14.140625" customWidth="1"/>
    <col min="8197" max="8197" width="7.28515625" customWidth="1"/>
    <col min="8198" max="8198" width="13.28515625" customWidth="1"/>
    <col min="8199" max="8200" width="13.42578125" customWidth="1"/>
    <col min="8449" max="8449" width="58" customWidth="1"/>
    <col min="8450" max="8450" width="7" customWidth="1"/>
    <col min="8451" max="8451" width="6.28515625" customWidth="1"/>
    <col min="8452" max="8452" width="14.140625" customWidth="1"/>
    <col min="8453" max="8453" width="7.28515625" customWidth="1"/>
    <col min="8454" max="8454" width="13.28515625" customWidth="1"/>
    <col min="8455" max="8456" width="13.42578125" customWidth="1"/>
    <col min="8705" max="8705" width="58" customWidth="1"/>
    <col min="8706" max="8706" width="7" customWidth="1"/>
    <col min="8707" max="8707" width="6.28515625" customWidth="1"/>
    <col min="8708" max="8708" width="14.140625" customWidth="1"/>
    <col min="8709" max="8709" width="7.28515625" customWidth="1"/>
    <col min="8710" max="8710" width="13.28515625" customWidth="1"/>
    <col min="8711" max="8712" width="13.42578125" customWidth="1"/>
    <col min="8961" max="8961" width="58" customWidth="1"/>
    <col min="8962" max="8962" width="7" customWidth="1"/>
    <col min="8963" max="8963" width="6.28515625" customWidth="1"/>
    <col min="8964" max="8964" width="14.140625" customWidth="1"/>
    <col min="8965" max="8965" width="7.28515625" customWidth="1"/>
    <col min="8966" max="8966" width="13.28515625" customWidth="1"/>
    <col min="8967" max="8968" width="13.42578125" customWidth="1"/>
    <col min="9217" max="9217" width="58" customWidth="1"/>
    <col min="9218" max="9218" width="7" customWidth="1"/>
    <col min="9219" max="9219" width="6.28515625" customWidth="1"/>
    <col min="9220" max="9220" width="14.140625" customWidth="1"/>
    <col min="9221" max="9221" width="7.28515625" customWidth="1"/>
    <col min="9222" max="9222" width="13.28515625" customWidth="1"/>
    <col min="9223" max="9224" width="13.42578125" customWidth="1"/>
    <col min="9473" max="9473" width="58" customWidth="1"/>
    <col min="9474" max="9474" width="7" customWidth="1"/>
    <col min="9475" max="9475" width="6.28515625" customWidth="1"/>
    <col min="9476" max="9476" width="14.140625" customWidth="1"/>
    <col min="9477" max="9477" width="7.28515625" customWidth="1"/>
    <col min="9478" max="9478" width="13.28515625" customWidth="1"/>
    <col min="9479" max="9480" width="13.42578125" customWidth="1"/>
    <col min="9729" max="9729" width="58" customWidth="1"/>
    <col min="9730" max="9730" width="7" customWidth="1"/>
    <col min="9731" max="9731" width="6.28515625" customWidth="1"/>
    <col min="9732" max="9732" width="14.140625" customWidth="1"/>
    <col min="9733" max="9733" width="7.28515625" customWidth="1"/>
    <col min="9734" max="9734" width="13.28515625" customWidth="1"/>
    <col min="9735" max="9736" width="13.42578125" customWidth="1"/>
    <col min="9985" max="9985" width="58" customWidth="1"/>
    <col min="9986" max="9986" width="7" customWidth="1"/>
    <col min="9987" max="9987" width="6.28515625" customWidth="1"/>
    <col min="9988" max="9988" width="14.140625" customWidth="1"/>
    <col min="9989" max="9989" width="7.28515625" customWidth="1"/>
    <col min="9990" max="9990" width="13.28515625" customWidth="1"/>
    <col min="9991" max="9992" width="13.42578125" customWidth="1"/>
    <col min="10241" max="10241" width="58" customWidth="1"/>
    <col min="10242" max="10242" width="7" customWidth="1"/>
    <col min="10243" max="10243" width="6.28515625" customWidth="1"/>
    <col min="10244" max="10244" width="14.140625" customWidth="1"/>
    <col min="10245" max="10245" width="7.28515625" customWidth="1"/>
    <col min="10246" max="10246" width="13.28515625" customWidth="1"/>
    <col min="10247" max="10248" width="13.42578125" customWidth="1"/>
    <col min="10497" max="10497" width="58" customWidth="1"/>
    <col min="10498" max="10498" width="7" customWidth="1"/>
    <col min="10499" max="10499" width="6.28515625" customWidth="1"/>
    <col min="10500" max="10500" width="14.140625" customWidth="1"/>
    <col min="10501" max="10501" width="7.28515625" customWidth="1"/>
    <col min="10502" max="10502" width="13.28515625" customWidth="1"/>
    <col min="10503" max="10504" width="13.42578125" customWidth="1"/>
    <col min="10753" max="10753" width="58" customWidth="1"/>
    <col min="10754" max="10754" width="7" customWidth="1"/>
    <col min="10755" max="10755" width="6.28515625" customWidth="1"/>
    <col min="10756" max="10756" width="14.140625" customWidth="1"/>
    <col min="10757" max="10757" width="7.28515625" customWidth="1"/>
    <col min="10758" max="10758" width="13.28515625" customWidth="1"/>
    <col min="10759" max="10760" width="13.42578125" customWidth="1"/>
    <col min="11009" max="11009" width="58" customWidth="1"/>
    <col min="11010" max="11010" width="7" customWidth="1"/>
    <col min="11011" max="11011" width="6.28515625" customWidth="1"/>
    <col min="11012" max="11012" width="14.140625" customWidth="1"/>
    <col min="11013" max="11013" width="7.28515625" customWidth="1"/>
    <col min="11014" max="11014" width="13.28515625" customWidth="1"/>
    <col min="11015" max="11016" width="13.42578125" customWidth="1"/>
    <col min="11265" max="11265" width="58" customWidth="1"/>
    <col min="11266" max="11266" width="7" customWidth="1"/>
    <col min="11267" max="11267" width="6.28515625" customWidth="1"/>
    <col min="11268" max="11268" width="14.140625" customWidth="1"/>
    <col min="11269" max="11269" width="7.28515625" customWidth="1"/>
    <col min="11270" max="11270" width="13.28515625" customWidth="1"/>
    <col min="11271" max="11272" width="13.42578125" customWidth="1"/>
    <col min="11521" max="11521" width="58" customWidth="1"/>
    <col min="11522" max="11522" width="7" customWidth="1"/>
    <col min="11523" max="11523" width="6.28515625" customWidth="1"/>
    <col min="11524" max="11524" width="14.140625" customWidth="1"/>
    <col min="11525" max="11525" width="7.28515625" customWidth="1"/>
    <col min="11526" max="11526" width="13.28515625" customWidth="1"/>
    <col min="11527" max="11528" width="13.42578125" customWidth="1"/>
    <col min="11777" max="11777" width="58" customWidth="1"/>
    <col min="11778" max="11778" width="7" customWidth="1"/>
    <col min="11779" max="11779" width="6.28515625" customWidth="1"/>
    <col min="11780" max="11780" width="14.140625" customWidth="1"/>
    <col min="11781" max="11781" width="7.28515625" customWidth="1"/>
    <col min="11782" max="11782" width="13.28515625" customWidth="1"/>
    <col min="11783" max="11784" width="13.42578125" customWidth="1"/>
    <col min="12033" max="12033" width="58" customWidth="1"/>
    <col min="12034" max="12034" width="7" customWidth="1"/>
    <col min="12035" max="12035" width="6.28515625" customWidth="1"/>
    <col min="12036" max="12036" width="14.140625" customWidth="1"/>
    <col min="12037" max="12037" width="7.28515625" customWidth="1"/>
    <col min="12038" max="12038" width="13.28515625" customWidth="1"/>
    <col min="12039" max="12040" width="13.42578125" customWidth="1"/>
    <col min="12289" max="12289" width="58" customWidth="1"/>
    <col min="12290" max="12290" width="7" customWidth="1"/>
    <col min="12291" max="12291" width="6.28515625" customWidth="1"/>
    <col min="12292" max="12292" width="14.140625" customWidth="1"/>
    <col min="12293" max="12293" width="7.28515625" customWidth="1"/>
    <col min="12294" max="12294" width="13.28515625" customWidth="1"/>
    <col min="12295" max="12296" width="13.42578125" customWidth="1"/>
    <col min="12545" max="12545" width="58" customWidth="1"/>
    <col min="12546" max="12546" width="7" customWidth="1"/>
    <col min="12547" max="12547" width="6.28515625" customWidth="1"/>
    <col min="12548" max="12548" width="14.140625" customWidth="1"/>
    <col min="12549" max="12549" width="7.28515625" customWidth="1"/>
    <col min="12550" max="12550" width="13.28515625" customWidth="1"/>
    <col min="12551" max="12552" width="13.42578125" customWidth="1"/>
    <col min="12801" max="12801" width="58" customWidth="1"/>
    <col min="12802" max="12802" width="7" customWidth="1"/>
    <col min="12803" max="12803" width="6.28515625" customWidth="1"/>
    <col min="12804" max="12804" width="14.140625" customWidth="1"/>
    <col min="12805" max="12805" width="7.28515625" customWidth="1"/>
    <col min="12806" max="12806" width="13.28515625" customWidth="1"/>
    <col min="12807" max="12808" width="13.42578125" customWidth="1"/>
    <col min="13057" max="13057" width="58" customWidth="1"/>
    <col min="13058" max="13058" width="7" customWidth="1"/>
    <col min="13059" max="13059" width="6.28515625" customWidth="1"/>
    <col min="13060" max="13060" width="14.140625" customWidth="1"/>
    <col min="13061" max="13061" width="7.28515625" customWidth="1"/>
    <col min="13062" max="13062" width="13.28515625" customWidth="1"/>
    <col min="13063" max="13064" width="13.42578125" customWidth="1"/>
    <col min="13313" max="13313" width="58" customWidth="1"/>
    <col min="13314" max="13314" width="7" customWidth="1"/>
    <col min="13315" max="13315" width="6.28515625" customWidth="1"/>
    <col min="13316" max="13316" width="14.140625" customWidth="1"/>
    <col min="13317" max="13317" width="7.28515625" customWidth="1"/>
    <col min="13318" max="13318" width="13.28515625" customWidth="1"/>
    <col min="13319" max="13320" width="13.42578125" customWidth="1"/>
    <col min="13569" max="13569" width="58" customWidth="1"/>
    <col min="13570" max="13570" width="7" customWidth="1"/>
    <col min="13571" max="13571" width="6.28515625" customWidth="1"/>
    <col min="13572" max="13572" width="14.140625" customWidth="1"/>
    <col min="13573" max="13573" width="7.28515625" customWidth="1"/>
    <col min="13574" max="13574" width="13.28515625" customWidth="1"/>
    <col min="13575" max="13576" width="13.42578125" customWidth="1"/>
    <col min="13825" max="13825" width="58" customWidth="1"/>
    <col min="13826" max="13826" width="7" customWidth="1"/>
    <col min="13827" max="13827" width="6.28515625" customWidth="1"/>
    <col min="13828" max="13828" width="14.140625" customWidth="1"/>
    <col min="13829" max="13829" width="7.28515625" customWidth="1"/>
    <col min="13830" max="13830" width="13.28515625" customWidth="1"/>
    <col min="13831" max="13832" width="13.42578125" customWidth="1"/>
    <col min="14081" max="14081" width="58" customWidth="1"/>
    <col min="14082" max="14082" width="7" customWidth="1"/>
    <col min="14083" max="14083" width="6.28515625" customWidth="1"/>
    <col min="14084" max="14084" width="14.140625" customWidth="1"/>
    <col min="14085" max="14085" width="7.28515625" customWidth="1"/>
    <col min="14086" max="14086" width="13.28515625" customWidth="1"/>
    <col min="14087" max="14088" width="13.42578125" customWidth="1"/>
    <col min="14337" max="14337" width="58" customWidth="1"/>
    <col min="14338" max="14338" width="7" customWidth="1"/>
    <col min="14339" max="14339" width="6.28515625" customWidth="1"/>
    <col min="14340" max="14340" width="14.140625" customWidth="1"/>
    <col min="14341" max="14341" width="7.28515625" customWidth="1"/>
    <col min="14342" max="14342" width="13.28515625" customWidth="1"/>
    <col min="14343" max="14344" width="13.42578125" customWidth="1"/>
    <col min="14593" max="14593" width="58" customWidth="1"/>
    <col min="14594" max="14594" width="7" customWidth="1"/>
    <col min="14595" max="14595" width="6.28515625" customWidth="1"/>
    <col min="14596" max="14596" width="14.140625" customWidth="1"/>
    <col min="14597" max="14597" width="7.28515625" customWidth="1"/>
    <col min="14598" max="14598" width="13.28515625" customWidth="1"/>
    <col min="14599" max="14600" width="13.42578125" customWidth="1"/>
    <col min="14849" max="14849" width="58" customWidth="1"/>
    <col min="14850" max="14850" width="7" customWidth="1"/>
    <col min="14851" max="14851" width="6.28515625" customWidth="1"/>
    <col min="14852" max="14852" width="14.140625" customWidth="1"/>
    <col min="14853" max="14853" width="7.28515625" customWidth="1"/>
    <col min="14854" max="14854" width="13.28515625" customWidth="1"/>
    <col min="14855" max="14856" width="13.42578125" customWidth="1"/>
    <col min="15105" max="15105" width="58" customWidth="1"/>
    <col min="15106" max="15106" width="7" customWidth="1"/>
    <col min="15107" max="15107" width="6.28515625" customWidth="1"/>
    <col min="15108" max="15108" width="14.140625" customWidth="1"/>
    <col min="15109" max="15109" width="7.28515625" customWidth="1"/>
    <col min="15110" max="15110" width="13.28515625" customWidth="1"/>
    <col min="15111" max="15112" width="13.42578125" customWidth="1"/>
    <col min="15361" max="15361" width="58" customWidth="1"/>
    <col min="15362" max="15362" width="7" customWidth="1"/>
    <col min="15363" max="15363" width="6.28515625" customWidth="1"/>
    <col min="15364" max="15364" width="14.140625" customWidth="1"/>
    <col min="15365" max="15365" width="7.28515625" customWidth="1"/>
    <col min="15366" max="15366" width="13.28515625" customWidth="1"/>
    <col min="15367" max="15368" width="13.42578125" customWidth="1"/>
    <col min="15617" max="15617" width="58" customWidth="1"/>
    <col min="15618" max="15618" width="7" customWidth="1"/>
    <col min="15619" max="15619" width="6.28515625" customWidth="1"/>
    <col min="15620" max="15620" width="14.140625" customWidth="1"/>
    <col min="15621" max="15621" width="7.28515625" customWidth="1"/>
    <col min="15622" max="15622" width="13.28515625" customWidth="1"/>
    <col min="15623" max="15624" width="13.42578125" customWidth="1"/>
    <col min="15873" max="15873" width="58" customWidth="1"/>
    <col min="15874" max="15874" width="7" customWidth="1"/>
    <col min="15875" max="15875" width="6.28515625" customWidth="1"/>
    <col min="15876" max="15876" width="14.140625" customWidth="1"/>
    <col min="15877" max="15877" width="7.28515625" customWidth="1"/>
    <col min="15878" max="15878" width="13.28515625" customWidth="1"/>
    <col min="15879" max="15880" width="13.42578125" customWidth="1"/>
    <col min="16129" max="16129" width="58" customWidth="1"/>
    <col min="16130" max="16130" width="7" customWidth="1"/>
    <col min="16131" max="16131" width="6.28515625" customWidth="1"/>
    <col min="16132" max="16132" width="14.140625" customWidth="1"/>
    <col min="16133" max="16133" width="7.28515625" customWidth="1"/>
    <col min="16134" max="16134" width="13.28515625" customWidth="1"/>
    <col min="16135" max="16136" width="13.42578125" customWidth="1"/>
  </cols>
  <sheetData>
    <row r="1" spans="1:8" ht="48.7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.75" customHeight="1" x14ac:dyDescent="0.2">
      <c r="A2" s="4"/>
      <c r="B2" s="3"/>
      <c r="C2" s="3"/>
      <c r="H2" s="5" t="s">
        <v>1</v>
      </c>
    </row>
    <row r="3" spans="1:8" ht="22.5" customHeight="1" x14ac:dyDescent="0.2">
      <c r="A3" s="40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6" t="s">
        <v>7</v>
      </c>
      <c r="G3" s="46" t="s">
        <v>8</v>
      </c>
      <c r="H3" s="46" t="s">
        <v>9</v>
      </c>
    </row>
    <row r="4" spans="1:8" ht="24.75" hidden="1" customHeight="1" x14ac:dyDescent="0.2">
      <c r="A4" s="41"/>
      <c r="B4" s="44"/>
      <c r="C4" s="44"/>
      <c r="D4" s="44"/>
      <c r="E4" s="44"/>
      <c r="F4" s="46"/>
      <c r="G4" s="46"/>
      <c r="H4" s="46"/>
    </row>
    <row r="5" spans="1:8" ht="24.75" customHeight="1" x14ac:dyDescent="0.2">
      <c r="A5" s="42"/>
      <c r="B5" s="45"/>
      <c r="C5" s="45"/>
      <c r="D5" s="45"/>
      <c r="E5" s="45"/>
      <c r="F5" s="46"/>
      <c r="G5" s="46"/>
      <c r="H5" s="46"/>
    </row>
    <row r="6" spans="1:8" s="9" customFormat="1" ht="24.75" customHeight="1" x14ac:dyDescent="0.2">
      <c r="A6" s="6">
        <v>1</v>
      </c>
      <c r="B6" s="7">
        <v>2</v>
      </c>
      <c r="C6" s="7">
        <v>3</v>
      </c>
      <c r="D6" s="7">
        <v>4</v>
      </c>
      <c r="E6" s="7">
        <v>5</v>
      </c>
      <c r="F6" s="8">
        <v>6</v>
      </c>
      <c r="G6" s="8">
        <v>7</v>
      </c>
      <c r="H6" s="8">
        <v>8</v>
      </c>
    </row>
    <row r="7" spans="1:8" s="13" customFormat="1" ht="24.95" customHeight="1" x14ac:dyDescent="0.2">
      <c r="A7" s="10" t="s">
        <v>10</v>
      </c>
      <c r="B7" s="11" t="s">
        <v>11</v>
      </c>
      <c r="C7" s="11"/>
      <c r="D7" s="11"/>
      <c r="E7" s="11"/>
      <c r="F7" s="12">
        <f>F8+F9+F10+F11+F12+F13+F14</f>
        <v>96543.4</v>
      </c>
      <c r="G7" s="12">
        <f>G8+G9+G10+G11+G12+G13+G14</f>
        <v>93366.399999999994</v>
      </c>
      <c r="H7" s="12">
        <f>H8+H9+H10+H11+H12+H13+H14</f>
        <v>92391.9</v>
      </c>
    </row>
    <row r="8" spans="1:8" s="13" customFormat="1" ht="24.95" customHeight="1" x14ac:dyDescent="0.2">
      <c r="A8" s="10" t="s">
        <v>12</v>
      </c>
      <c r="B8" s="11" t="s">
        <v>11</v>
      </c>
      <c r="C8" s="11" t="s">
        <v>13</v>
      </c>
      <c r="D8" s="11"/>
      <c r="E8" s="11"/>
      <c r="F8" s="14">
        <f>3114.5+100</f>
        <v>3214.5</v>
      </c>
      <c r="G8" s="14">
        <f>3114.5+59.1</f>
        <v>3173.6</v>
      </c>
      <c r="H8" s="14">
        <f>3114.5+59.1</f>
        <v>3173.6</v>
      </c>
    </row>
    <row r="9" spans="1:8" s="13" customFormat="1" ht="50.25" customHeight="1" x14ac:dyDescent="0.2">
      <c r="A9" s="15" t="s">
        <v>14</v>
      </c>
      <c r="B9" s="11" t="s">
        <v>11</v>
      </c>
      <c r="C9" s="11" t="s">
        <v>15</v>
      </c>
      <c r="D9" s="11"/>
      <c r="E9" s="11"/>
      <c r="F9" s="12">
        <v>1062.5</v>
      </c>
      <c r="G9" s="12">
        <v>1342.6</v>
      </c>
      <c r="H9" s="12">
        <v>1342.6</v>
      </c>
    </row>
    <row r="10" spans="1:8" s="13" customFormat="1" ht="41.25" customHeight="1" x14ac:dyDescent="0.2">
      <c r="A10" s="16" t="s">
        <v>16</v>
      </c>
      <c r="B10" s="11" t="s">
        <v>11</v>
      </c>
      <c r="C10" s="11" t="s">
        <v>17</v>
      </c>
      <c r="D10" s="11"/>
      <c r="E10" s="11"/>
      <c r="F10" s="12">
        <v>55163.3</v>
      </c>
      <c r="G10" s="12">
        <v>54342.9</v>
      </c>
      <c r="H10" s="12">
        <v>53378.9</v>
      </c>
    </row>
    <row r="11" spans="1:8" ht="24.95" customHeight="1" x14ac:dyDescent="0.2">
      <c r="A11" s="17" t="s">
        <v>18</v>
      </c>
      <c r="B11" s="11" t="s">
        <v>11</v>
      </c>
      <c r="C11" s="11" t="s">
        <v>19</v>
      </c>
      <c r="D11" s="11"/>
      <c r="E11" s="11"/>
      <c r="F11" s="18">
        <v>1.7</v>
      </c>
      <c r="G11" s="18">
        <v>12.2</v>
      </c>
      <c r="H11" s="18">
        <v>1.7</v>
      </c>
    </row>
    <row r="12" spans="1:8" s="13" customFormat="1" ht="36" customHeight="1" x14ac:dyDescent="0.2">
      <c r="A12" s="16" t="s">
        <v>20</v>
      </c>
      <c r="B12" s="11" t="s">
        <v>11</v>
      </c>
      <c r="C12" s="11" t="s">
        <v>21</v>
      </c>
      <c r="D12" s="11"/>
      <c r="E12" s="11"/>
      <c r="F12" s="12">
        <v>11728.5</v>
      </c>
      <c r="G12" s="12">
        <v>11449.2</v>
      </c>
      <c r="H12" s="12">
        <v>11449.2</v>
      </c>
    </row>
    <row r="13" spans="1:8" s="13" customFormat="1" ht="24.95" customHeight="1" x14ac:dyDescent="0.2">
      <c r="A13" s="17" t="s">
        <v>22</v>
      </c>
      <c r="B13" s="11" t="s">
        <v>11</v>
      </c>
      <c r="C13" s="11" t="s">
        <v>23</v>
      </c>
      <c r="D13" s="11"/>
      <c r="E13" s="11"/>
      <c r="F13" s="18">
        <v>1000</v>
      </c>
      <c r="G13" s="18">
        <v>0</v>
      </c>
      <c r="H13" s="18">
        <v>0</v>
      </c>
    </row>
    <row r="14" spans="1:8" s="13" customFormat="1" ht="24.95" customHeight="1" x14ac:dyDescent="0.2">
      <c r="A14" s="19" t="s">
        <v>24</v>
      </c>
      <c r="B14" s="11" t="s">
        <v>11</v>
      </c>
      <c r="C14" s="11" t="s">
        <v>25</v>
      </c>
      <c r="D14" s="11"/>
      <c r="E14" s="11"/>
      <c r="F14" s="12">
        <v>24372.9</v>
      </c>
      <c r="G14" s="12">
        <v>23045.9</v>
      </c>
      <c r="H14" s="12">
        <v>23045.9</v>
      </c>
    </row>
    <row r="15" spans="1:8" s="13" customFormat="1" ht="24.95" customHeight="1" x14ac:dyDescent="0.2">
      <c r="A15" s="19" t="s">
        <v>26</v>
      </c>
      <c r="B15" s="11" t="s">
        <v>13</v>
      </c>
      <c r="C15" s="11"/>
      <c r="D15" s="11"/>
      <c r="E15" s="11"/>
      <c r="F15" s="12">
        <f>F16</f>
        <v>452.2</v>
      </c>
      <c r="G15" s="12">
        <f>G16</f>
        <v>495.5</v>
      </c>
      <c r="H15" s="12">
        <f>H16</f>
        <v>513.5</v>
      </c>
    </row>
    <row r="16" spans="1:8" s="13" customFormat="1" ht="24.95" customHeight="1" x14ac:dyDescent="0.2">
      <c r="A16" s="19" t="s">
        <v>27</v>
      </c>
      <c r="B16" s="11" t="s">
        <v>13</v>
      </c>
      <c r="C16" s="11" t="s">
        <v>15</v>
      </c>
      <c r="D16" s="11"/>
      <c r="E16" s="11"/>
      <c r="F16" s="14">
        <v>452.2</v>
      </c>
      <c r="G16" s="14">
        <v>495.5</v>
      </c>
      <c r="H16" s="14">
        <v>513.5</v>
      </c>
    </row>
    <row r="17" spans="1:8" s="13" customFormat="1" ht="35.25" customHeight="1" x14ac:dyDescent="0.2">
      <c r="A17" s="10" t="s">
        <v>28</v>
      </c>
      <c r="B17" s="11" t="s">
        <v>15</v>
      </c>
      <c r="C17" s="11"/>
      <c r="D17" s="11"/>
      <c r="E17" s="11"/>
      <c r="F17" s="12">
        <f>F18+F19+F20</f>
        <v>13295</v>
      </c>
      <c r="G17" s="12">
        <f>G18+G19+G20</f>
        <v>8975.9000000000015</v>
      </c>
      <c r="H17" s="12">
        <f>H18+H19+H20</f>
        <v>22779.7</v>
      </c>
    </row>
    <row r="18" spans="1:8" s="13" customFormat="1" ht="24.95" customHeight="1" x14ac:dyDescent="0.2">
      <c r="A18" s="17" t="s">
        <v>29</v>
      </c>
      <c r="B18" s="11" t="s">
        <v>15</v>
      </c>
      <c r="C18" s="11" t="s">
        <v>30</v>
      </c>
      <c r="D18" s="11"/>
      <c r="E18" s="11"/>
      <c r="F18" s="12">
        <v>5750.7</v>
      </c>
      <c r="G18" s="12">
        <v>5170.7</v>
      </c>
      <c r="H18" s="12">
        <v>5670.7</v>
      </c>
    </row>
    <row r="19" spans="1:8" s="22" customFormat="1" ht="38.25" customHeight="1" x14ac:dyDescent="0.2">
      <c r="A19" s="20" t="s">
        <v>31</v>
      </c>
      <c r="B19" s="11" t="s">
        <v>15</v>
      </c>
      <c r="C19" s="11" t="s">
        <v>32</v>
      </c>
      <c r="D19" s="21"/>
      <c r="E19" s="11"/>
      <c r="F19" s="18">
        <v>5767</v>
      </c>
      <c r="G19" s="18">
        <v>3385</v>
      </c>
      <c r="H19" s="18">
        <v>4388.8</v>
      </c>
    </row>
    <row r="20" spans="1:8" s="13" customFormat="1" ht="30" customHeight="1" x14ac:dyDescent="0.2">
      <c r="A20" s="16" t="s">
        <v>33</v>
      </c>
      <c r="B20" s="11" t="s">
        <v>15</v>
      </c>
      <c r="C20" s="11" t="s">
        <v>34</v>
      </c>
      <c r="D20" s="11"/>
      <c r="E20" s="11"/>
      <c r="F20" s="18">
        <v>1777.3</v>
      </c>
      <c r="G20" s="18">
        <v>420.2</v>
      </c>
      <c r="H20" s="18">
        <v>12720.2</v>
      </c>
    </row>
    <row r="21" spans="1:8" s="13" customFormat="1" ht="24.95" customHeight="1" x14ac:dyDescent="0.2">
      <c r="A21" s="19" t="s">
        <v>35</v>
      </c>
      <c r="B21" s="11" t="s">
        <v>17</v>
      </c>
      <c r="C21" s="11"/>
      <c r="D21" s="11"/>
      <c r="E21" s="11"/>
      <c r="F21" s="12">
        <f>F22+F23+F24+F25</f>
        <v>42157.3</v>
      </c>
      <c r="G21" s="12">
        <f>G22+G23+G24+G25</f>
        <v>43671.1</v>
      </c>
      <c r="H21" s="12">
        <f>H22+H23+H24+H25</f>
        <v>34004.800000000003</v>
      </c>
    </row>
    <row r="22" spans="1:8" s="13" customFormat="1" ht="24.95" customHeight="1" x14ac:dyDescent="0.2">
      <c r="A22" s="17" t="s">
        <v>36</v>
      </c>
      <c r="B22" s="11" t="s">
        <v>17</v>
      </c>
      <c r="C22" s="11" t="s">
        <v>11</v>
      </c>
      <c r="D22" s="11"/>
      <c r="E22" s="11"/>
      <c r="F22" s="12">
        <v>565</v>
      </c>
      <c r="G22" s="12">
        <v>565</v>
      </c>
      <c r="H22" s="12">
        <v>565</v>
      </c>
    </row>
    <row r="23" spans="1:8" ht="24.95" customHeight="1" x14ac:dyDescent="0.2">
      <c r="A23" s="17" t="s">
        <v>37</v>
      </c>
      <c r="B23" s="11" t="s">
        <v>17</v>
      </c>
      <c r="C23" s="11" t="s">
        <v>38</v>
      </c>
      <c r="D23" s="21"/>
      <c r="E23" s="11"/>
      <c r="F23" s="12">
        <v>20225.900000000001</v>
      </c>
      <c r="G23" s="12">
        <v>20563.3</v>
      </c>
      <c r="H23" s="12">
        <v>10670.3</v>
      </c>
    </row>
    <row r="24" spans="1:8" s="13" customFormat="1" ht="24.95" customHeight="1" x14ac:dyDescent="0.2">
      <c r="A24" s="10" t="s">
        <v>39</v>
      </c>
      <c r="B24" s="11" t="s">
        <v>17</v>
      </c>
      <c r="C24" s="11" t="s">
        <v>30</v>
      </c>
      <c r="D24" s="11"/>
      <c r="E24" s="11"/>
      <c r="F24" s="12">
        <v>15799.9</v>
      </c>
      <c r="G24" s="12">
        <v>16801.900000000001</v>
      </c>
      <c r="H24" s="12">
        <v>17131.900000000001</v>
      </c>
    </row>
    <row r="25" spans="1:8" s="13" customFormat="1" ht="24.95" customHeight="1" x14ac:dyDescent="0.2">
      <c r="A25" s="10" t="s">
        <v>40</v>
      </c>
      <c r="B25" s="11" t="s">
        <v>17</v>
      </c>
      <c r="C25" s="11" t="s">
        <v>41</v>
      </c>
      <c r="D25" s="11"/>
      <c r="E25" s="11"/>
      <c r="F25" s="18">
        <v>5566.5</v>
      </c>
      <c r="G25" s="18">
        <v>5740.9</v>
      </c>
      <c r="H25" s="18">
        <v>5637.6</v>
      </c>
    </row>
    <row r="26" spans="1:8" s="13" customFormat="1" ht="24.95" customHeight="1" x14ac:dyDescent="0.2">
      <c r="A26" s="19" t="s">
        <v>42</v>
      </c>
      <c r="B26" s="11" t="s">
        <v>19</v>
      </c>
      <c r="C26" s="11"/>
      <c r="D26" s="11"/>
      <c r="E26" s="11"/>
      <c r="F26" s="18">
        <f>F27+F28+F29</f>
        <v>172805.5</v>
      </c>
      <c r="G26" s="18">
        <f>G27+G28+G29</f>
        <v>37291.4</v>
      </c>
      <c r="H26" s="18">
        <f>H27+H28+H29</f>
        <v>36274.6</v>
      </c>
    </row>
    <row r="27" spans="1:8" s="13" customFormat="1" ht="24.95" customHeight="1" x14ac:dyDescent="0.2">
      <c r="A27" s="17" t="s">
        <v>43</v>
      </c>
      <c r="B27" s="11" t="s">
        <v>19</v>
      </c>
      <c r="C27" s="11" t="s">
        <v>11</v>
      </c>
      <c r="D27" s="11"/>
      <c r="E27" s="11"/>
      <c r="F27" s="18">
        <v>1448.4</v>
      </c>
      <c r="G27" s="18">
        <v>2880</v>
      </c>
      <c r="H27" s="18">
        <v>2080</v>
      </c>
    </row>
    <row r="28" spans="1:8" s="23" customFormat="1" ht="24.95" customHeight="1" x14ac:dyDescent="0.2">
      <c r="A28" s="17" t="s">
        <v>44</v>
      </c>
      <c r="B28" s="11" t="s">
        <v>19</v>
      </c>
      <c r="C28" s="11" t="s">
        <v>13</v>
      </c>
      <c r="D28" s="21"/>
      <c r="E28" s="11"/>
      <c r="F28" s="18">
        <v>145615</v>
      </c>
      <c r="G28" s="18">
        <v>9915.1</v>
      </c>
      <c r="H28" s="18">
        <v>9750</v>
      </c>
    </row>
    <row r="29" spans="1:8" s="23" customFormat="1" ht="24.95" customHeight="1" x14ac:dyDescent="0.2">
      <c r="A29" s="17" t="s">
        <v>45</v>
      </c>
      <c r="B29" s="11" t="s">
        <v>19</v>
      </c>
      <c r="C29" s="11" t="s">
        <v>15</v>
      </c>
      <c r="D29" s="21"/>
      <c r="E29" s="11"/>
      <c r="F29" s="18">
        <v>25742.1</v>
      </c>
      <c r="G29" s="18">
        <v>24496.3</v>
      </c>
      <c r="H29" s="18">
        <v>24444.6</v>
      </c>
    </row>
    <row r="30" spans="1:8" s="13" customFormat="1" ht="24.95" customHeight="1" x14ac:dyDescent="0.2">
      <c r="A30" s="19" t="s">
        <v>46</v>
      </c>
      <c r="B30" s="11" t="s">
        <v>21</v>
      </c>
      <c r="C30" s="11"/>
      <c r="D30" s="21"/>
      <c r="E30" s="21"/>
      <c r="F30" s="18">
        <f>F31</f>
        <v>7044.9</v>
      </c>
      <c r="G30" s="18">
        <f>G31</f>
        <v>4732.8999999999996</v>
      </c>
      <c r="H30" s="18">
        <f>H31</f>
        <v>4366</v>
      </c>
    </row>
    <row r="31" spans="1:8" s="13" customFormat="1" ht="24.95" customHeight="1" x14ac:dyDescent="0.2">
      <c r="A31" s="17" t="s">
        <v>47</v>
      </c>
      <c r="B31" s="11" t="s">
        <v>21</v>
      </c>
      <c r="C31" s="11" t="s">
        <v>19</v>
      </c>
      <c r="D31" s="21"/>
      <c r="E31" s="21"/>
      <c r="F31" s="18">
        <v>7044.9</v>
      </c>
      <c r="G31" s="18">
        <v>4732.8999999999996</v>
      </c>
      <c r="H31" s="18">
        <v>4366</v>
      </c>
    </row>
    <row r="32" spans="1:8" s="13" customFormat="1" ht="24.95" customHeight="1" x14ac:dyDescent="0.2">
      <c r="A32" s="19" t="s">
        <v>48</v>
      </c>
      <c r="B32" s="11" t="s">
        <v>49</v>
      </c>
      <c r="C32" s="11"/>
      <c r="D32" s="21"/>
      <c r="E32" s="21"/>
      <c r="F32" s="18">
        <f>F33+F34+F35+F36+F37</f>
        <v>347154.89999999997</v>
      </c>
      <c r="G32" s="18">
        <f>G33+G34+G35+G36+G37</f>
        <v>332486.7</v>
      </c>
      <c r="H32" s="18">
        <f>H33+H34+H35+H36+H37</f>
        <v>321660</v>
      </c>
    </row>
    <row r="33" spans="1:8" s="13" customFormat="1" ht="24.95" customHeight="1" x14ac:dyDescent="0.2">
      <c r="A33" s="19" t="s">
        <v>50</v>
      </c>
      <c r="B33" s="11" t="s">
        <v>49</v>
      </c>
      <c r="C33" s="11" t="s">
        <v>11</v>
      </c>
      <c r="D33" s="21"/>
      <c r="E33" s="21"/>
      <c r="F33" s="18">
        <v>92341</v>
      </c>
      <c r="G33" s="18">
        <v>92855.8</v>
      </c>
      <c r="H33" s="18">
        <v>92855.8</v>
      </c>
    </row>
    <row r="34" spans="1:8" s="13" customFormat="1" ht="24.95" customHeight="1" x14ac:dyDescent="0.2">
      <c r="A34" s="10" t="s">
        <v>51</v>
      </c>
      <c r="B34" s="11" t="s">
        <v>49</v>
      </c>
      <c r="C34" s="11" t="s">
        <v>13</v>
      </c>
      <c r="D34" s="21"/>
      <c r="E34" s="21"/>
      <c r="F34" s="18">
        <v>219766.1</v>
      </c>
      <c r="G34" s="18">
        <v>207159.1</v>
      </c>
      <c r="H34" s="18">
        <v>196332.4</v>
      </c>
    </row>
    <row r="35" spans="1:8" s="23" customFormat="1" ht="24.95" customHeight="1" x14ac:dyDescent="0.2">
      <c r="A35" s="24" t="s">
        <v>52</v>
      </c>
      <c r="B35" s="11" t="s">
        <v>49</v>
      </c>
      <c r="C35" s="11" t="s">
        <v>15</v>
      </c>
      <c r="D35" s="21"/>
      <c r="E35" s="11"/>
      <c r="F35" s="18">
        <v>29049.3</v>
      </c>
      <c r="G35" s="18">
        <v>26501.3</v>
      </c>
      <c r="H35" s="18">
        <v>26501.3</v>
      </c>
    </row>
    <row r="36" spans="1:8" s="13" customFormat="1" ht="24.95" customHeight="1" x14ac:dyDescent="0.2">
      <c r="A36" s="17" t="s">
        <v>53</v>
      </c>
      <c r="B36" s="11" t="s">
        <v>49</v>
      </c>
      <c r="C36" s="11" t="s">
        <v>49</v>
      </c>
      <c r="D36" s="11"/>
      <c r="E36" s="11"/>
      <c r="F36" s="18">
        <v>385</v>
      </c>
      <c r="G36" s="18">
        <v>385</v>
      </c>
      <c r="H36" s="18">
        <v>385</v>
      </c>
    </row>
    <row r="37" spans="1:8" s="13" customFormat="1" ht="24.95" customHeight="1" x14ac:dyDescent="0.2">
      <c r="A37" s="19" t="s">
        <v>54</v>
      </c>
      <c r="B37" s="11" t="s">
        <v>49</v>
      </c>
      <c r="C37" s="11" t="s">
        <v>30</v>
      </c>
      <c r="D37" s="21"/>
      <c r="E37" s="11"/>
      <c r="F37" s="18">
        <v>5613.5</v>
      </c>
      <c r="G37" s="18">
        <v>5585.5</v>
      </c>
      <c r="H37" s="18">
        <v>5585.5</v>
      </c>
    </row>
    <row r="38" spans="1:8" ht="24.95" customHeight="1" x14ac:dyDescent="0.2">
      <c r="A38" s="19" t="s">
        <v>55</v>
      </c>
      <c r="B38" s="11" t="s">
        <v>38</v>
      </c>
      <c r="C38" s="11"/>
      <c r="D38" s="21"/>
      <c r="E38" s="21"/>
      <c r="F38" s="18">
        <f>F39</f>
        <v>77883.5</v>
      </c>
      <c r="G38" s="18">
        <f>G39</f>
        <v>71237.899999999994</v>
      </c>
      <c r="H38" s="18">
        <f>H39</f>
        <v>69032.600000000006</v>
      </c>
    </row>
    <row r="39" spans="1:8" s="13" customFormat="1" ht="24.95" customHeight="1" x14ac:dyDescent="0.2">
      <c r="A39" s="19" t="s">
        <v>56</v>
      </c>
      <c r="B39" s="11" t="s">
        <v>38</v>
      </c>
      <c r="C39" s="11" t="s">
        <v>11</v>
      </c>
      <c r="D39" s="21"/>
      <c r="E39" s="21"/>
      <c r="F39" s="18">
        <v>77883.5</v>
      </c>
      <c r="G39" s="18">
        <v>71237.899999999994</v>
      </c>
      <c r="H39" s="18">
        <v>69032.600000000006</v>
      </c>
    </row>
    <row r="40" spans="1:8" s="13" customFormat="1" ht="24.95" customHeight="1" x14ac:dyDescent="0.2">
      <c r="A40" s="24" t="s">
        <v>57</v>
      </c>
      <c r="B40" s="11" t="s">
        <v>30</v>
      </c>
      <c r="C40" s="11"/>
      <c r="D40" s="21"/>
      <c r="E40" s="11"/>
      <c r="F40" s="18">
        <f>F41</f>
        <v>105.8</v>
      </c>
      <c r="G40" s="18">
        <f>G41</f>
        <v>105.8</v>
      </c>
      <c r="H40" s="18">
        <f>H41</f>
        <v>105.8</v>
      </c>
    </row>
    <row r="41" spans="1:8" s="13" customFormat="1" ht="24.95" customHeight="1" x14ac:dyDescent="0.2">
      <c r="A41" s="25" t="s">
        <v>58</v>
      </c>
      <c r="B41" s="11" t="s">
        <v>30</v>
      </c>
      <c r="C41" s="11" t="s">
        <v>49</v>
      </c>
      <c r="D41" s="21"/>
      <c r="E41" s="11"/>
      <c r="F41" s="18">
        <v>105.8</v>
      </c>
      <c r="G41" s="18">
        <v>105.8</v>
      </c>
      <c r="H41" s="18">
        <v>105.8</v>
      </c>
    </row>
    <row r="42" spans="1:8" s="13" customFormat="1" ht="24.95" customHeight="1" x14ac:dyDescent="0.2">
      <c r="A42" s="19" t="s">
        <v>59</v>
      </c>
      <c r="B42" s="21">
        <v>10</v>
      </c>
      <c r="C42" s="21"/>
      <c r="D42" s="21"/>
      <c r="E42" s="21"/>
      <c r="F42" s="18">
        <f>F43+F44+F45</f>
        <v>24169.5</v>
      </c>
      <c r="G42" s="18">
        <f>G43+G44+G45</f>
        <v>9674.7999999999993</v>
      </c>
      <c r="H42" s="18">
        <f>H43+H44+H45</f>
        <v>9674.7999999999993</v>
      </c>
    </row>
    <row r="43" spans="1:8" s="13" customFormat="1" ht="24.95" customHeight="1" x14ac:dyDescent="0.2">
      <c r="A43" s="26" t="s">
        <v>60</v>
      </c>
      <c r="B43" s="11">
        <v>10</v>
      </c>
      <c r="C43" s="11" t="s">
        <v>11</v>
      </c>
      <c r="D43" s="21"/>
      <c r="E43" s="21"/>
      <c r="F43" s="18">
        <v>2803.2</v>
      </c>
      <c r="G43" s="18">
        <v>2803.2</v>
      </c>
      <c r="H43" s="18">
        <v>2803.2</v>
      </c>
    </row>
    <row r="44" spans="1:8" s="13" customFormat="1" ht="24.95" customHeight="1" x14ac:dyDescent="0.2">
      <c r="A44" s="27" t="s">
        <v>61</v>
      </c>
      <c r="B44" s="11" t="s">
        <v>32</v>
      </c>
      <c r="C44" s="11" t="s">
        <v>15</v>
      </c>
      <c r="D44" s="11"/>
      <c r="E44" s="11"/>
      <c r="F44" s="18">
        <v>20222.599999999999</v>
      </c>
      <c r="G44" s="18">
        <v>6871.6</v>
      </c>
      <c r="H44" s="18">
        <v>6871.6</v>
      </c>
    </row>
    <row r="45" spans="1:8" s="13" customFormat="1" ht="24.95" customHeight="1" x14ac:dyDescent="0.2">
      <c r="A45" s="26" t="s">
        <v>62</v>
      </c>
      <c r="B45" s="11">
        <v>10</v>
      </c>
      <c r="C45" s="11" t="s">
        <v>21</v>
      </c>
      <c r="D45" s="11"/>
      <c r="E45" s="11"/>
      <c r="F45" s="18">
        <v>1143.7</v>
      </c>
      <c r="G45" s="18">
        <v>0</v>
      </c>
      <c r="H45" s="18">
        <v>0</v>
      </c>
    </row>
    <row r="46" spans="1:8" s="13" customFormat="1" ht="24.95" customHeight="1" x14ac:dyDescent="0.2">
      <c r="A46" s="17" t="s">
        <v>63</v>
      </c>
      <c r="B46" s="11" t="s">
        <v>23</v>
      </c>
      <c r="C46" s="11"/>
      <c r="D46" s="11"/>
      <c r="E46" s="11"/>
      <c r="F46" s="18">
        <f>F47+F48+F49</f>
        <v>17488.400000000001</v>
      </c>
      <c r="G46" s="18">
        <f>G47+G48+G49</f>
        <v>17508.400000000001</v>
      </c>
      <c r="H46" s="18">
        <f>H47+H48+H49</f>
        <v>17508.400000000001</v>
      </c>
    </row>
    <row r="47" spans="1:8" ht="24.95" customHeight="1" x14ac:dyDescent="0.2">
      <c r="A47" s="19" t="s">
        <v>64</v>
      </c>
      <c r="B47" s="11" t="s">
        <v>23</v>
      </c>
      <c r="C47" s="11" t="s">
        <v>11</v>
      </c>
      <c r="D47" s="11"/>
      <c r="E47" s="11"/>
      <c r="F47" s="18">
        <v>15501.8</v>
      </c>
      <c r="G47" s="18">
        <v>15521.8</v>
      </c>
      <c r="H47" s="18">
        <v>15521.8</v>
      </c>
    </row>
    <row r="48" spans="1:8" s="23" customFormat="1" ht="24.95" customHeight="1" x14ac:dyDescent="0.2">
      <c r="A48" s="24" t="s">
        <v>65</v>
      </c>
      <c r="B48" s="11" t="s">
        <v>23</v>
      </c>
      <c r="C48" s="11" t="s">
        <v>13</v>
      </c>
      <c r="D48" s="21"/>
      <c r="E48" s="11"/>
      <c r="F48" s="18">
        <v>1522.2</v>
      </c>
      <c r="G48" s="18">
        <v>1522.2</v>
      </c>
      <c r="H48" s="18">
        <v>1522.2</v>
      </c>
    </row>
    <row r="49" spans="1:8" s="22" customFormat="1" ht="24.95" customHeight="1" x14ac:dyDescent="0.2">
      <c r="A49" s="17" t="s">
        <v>66</v>
      </c>
      <c r="B49" s="11" t="s">
        <v>23</v>
      </c>
      <c r="C49" s="11" t="s">
        <v>19</v>
      </c>
      <c r="D49" s="21"/>
      <c r="E49" s="11"/>
      <c r="F49" s="18">
        <v>464.4</v>
      </c>
      <c r="G49" s="18">
        <v>464.4</v>
      </c>
      <c r="H49" s="18">
        <v>464.4</v>
      </c>
    </row>
    <row r="50" spans="1:8" s="22" customFormat="1" ht="30.75" customHeight="1" x14ac:dyDescent="0.2">
      <c r="A50" s="20" t="s">
        <v>67</v>
      </c>
      <c r="B50" s="11" t="s">
        <v>25</v>
      </c>
      <c r="C50" s="11"/>
      <c r="D50" s="21"/>
      <c r="E50" s="11"/>
      <c r="F50" s="18">
        <f>F51</f>
        <v>80.5</v>
      </c>
      <c r="G50" s="18">
        <f>G51</f>
        <v>80.5</v>
      </c>
      <c r="H50" s="18">
        <f>H51</f>
        <v>0</v>
      </c>
    </row>
    <row r="51" spans="1:8" s="22" customFormat="1" ht="24.95" customHeight="1" x14ac:dyDescent="0.2">
      <c r="A51" s="20" t="s">
        <v>68</v>
      </c>
      <c r="B51" s="11" t="s">
        <v>25</v>
      </c>
      <c r="C51" s="11" t="s">
        <v>11</v>
      </c>
      <c r="D51" s="21"/>
      <c r="E51" s="11"/>
      <c r="F51" s="18">
        <v>80.5</v>
      </c>
      <c r="G51" s="18">
        <v>80.5</v>
      </c>
      <c r="H51" s="18">
        <v>0</v>
      </c>
    </row>
    <row r="52" spans="1:8" s="23" customFormat="1" ht="24.95" customHeight="1" x14ac:dyDescent="0.2">
      <c r="A52" s="28" t="s">
        <v>69</v>
      </c>
      <c r="B52" s="29"/>
      <c r="C52" s="29"/>
      <c r="D52" s="30"/>
      <c r="E52" s="29"/>
      <c r="F52" s="31"/>
      <c r="G52" s="32">
        <v>9621.7999999999993</v>
      </c>
      <c r="H52" s="32">
        <v>19977.900000000001</v>
      </c>
    </row>
    <row r="53" spans="1:8" s="13" customFormat="1" ht="24.95" customHeight="1" x14ac:dyDescent="0.2">
      <c r="A53" s="33" t="s">
        <v>70</v>
      </c>
      <c r="B53" s="34"/>
      <c r="C53" s="34"/>
      <c r="D53" s="34"/>
      <c r="E53" s="34"/>
      <c r="F53" s="35">
        <f>F7+F15+F17+F21+F26+F30+F32+F38+F40+F42+F46+F50+F52</f>
        <v>799180.9</v>
      </c>
      <c r="G53" s="35">
        <f>G7+G15+G17+G21+G26+G30+G32+G38+G40+G42+G46+G50+G52</f>
        <v>629249.10000000021</v>
      </c>
      <c r="H53" s="35">
        <f>H7+H15+H17+H21+H26+H30+H32+H38+H40+H42+H46+H50+H52</f>
        <v>628290.00000000012</v>
      </c>
    </row>
    <row r="57" spans="1:8" x14ac:dyDescent="0.2">
      <c r="F57" s="36"/>
      <c r="G57" s="36"/>
      <c r="H57" s="36"/>
    </row>
    <row r="58" spans="1:8" x14ac:dyDescent="0.2">
      <c r="F58" s="37"/>
      <c r="G58" s="36"/>
      <c r="H58" s="36"/>
    </row>
    <row r="59" spans="1:8" x14ac:dyDescent="0.2">
      <c r="F59" s="36"/>
      <c r="G59" s="36"/>
      <c r="H59" s="36"/>
    </row>
    <row r="60" spans="1:8" x14ac:dyDescent="0.2">
      <c r="F60" s="36"/>
      <c r="G60" s="36"/>
      <c r="H60" s="36"/>
    </row>
    <row r="61" spans="1:8" x14ac:dyDescent="0.2">
      <c r="F61" s="36"/>
      <c r="G61" s="36"/>
      <c r="H61" s="36"/>
    </row>
    <row r="62" spans="1:8" x14ac:dyDescent="0.2">
      <c r="F62" s="38"/>
      <c r="G62" s="38"/>
      <c r="H62" s="38"/>
    </row>
    <row r="64" spans="1:8" x14ac:dyDescent="0.2">
      <c r="F64" s="36"/>
    </row>
    <row r="65" spans="4:8" x14ac:dyDescent="0.2">
      <c r="F65" s="36"/>
    </row>
    <row r="66" spans="4:8" x14ac:dyDescent="0.2">
      <c r="F66" s="38"/>
      <c r="G66" s="38"/>
      <c r="H66" s="38"/>
    </row>
    <row r="67" spans="4:8" x14ac:dyDescent="0.2">
      <c r="D67" s="3" t="s">
        <v>71</v>
      </c>
    </row>
    <row r="75" spans="4:8" x14ac:dyDescent="0.2">
      <c r="F75" s="36"/>
    </row>
  </sheetData>
  <sheetProtection formatCells="0" formatColumns="0" formatRows="0" insertColumns="0" insertRows="0" insertHyperlinks="0" deleteColumns="0" deleteRows="0" sort="0" autoFilter="0" pivotTables="0"/>
  <mergeCells count="9">
    <mergeCell ref="A1:H1"/>
    <mergeCell ref="A3:A5"/>
    <mergeCell ref="B3:B5"/>
    <mergeCell ref="C3:C5"/>
    <mergeCell ref="D3:D5"/>
    <mergeCell ref="E3:E5"/>
    <mergeCell ref="F3:F5"/>
    <mergeCell ref="G3:G5"/>
    <mergeCell ref="H3:H5"/>
  </mergeCells>
  <pageMargins left="0.62992125984251968" right="0.15748031496062992" top="0.47244094488188981" bottom="0.31496062992125984" header="0.15748031496062992" footer="0.51181102362204722"/>
  <pageSetup paperSize="9" scale="72" fitToHeight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Разделы, подразделы</vt:lpstr>
      <vt:lpstr>'Разделы, подразделы'!Область_печати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IT-4</cp:lastModifiedBy>
  <dcterms:created xsi:type="dcterms:W3CDTF">2024-11-18T20:02:18Z</dcterms:created>
  <dcterms:modified xsi:type="dcterms:W3CDTF">2024-11-20T11:48:32Z</dcterms:modified>
</cp:coreProperties>
</file>